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дание1" sheetId="1" r:id="rId1"/>
    <sheet name="Задание3" sheetId="2" r:id="rId2"/>
    <sheet name="Задание1С" sheetId="3" r:id="rId3"/>
    <sheet name="Задание2С" sheetId="4" r:id="rId4"/>
  </sheets>
  <definedNames>
    <definedName name="Имя">'Задание1'!$C$3:$C$9</definedName>
    <definedName name="Отчество">'Задание1'!$D$3:$D$9</definedName>
    <definedName name="фамилия">'Задание2С'!$B$2:$B$9</definedName>
  </definedNames>
  <calcPr fullCalcOnLoad="1"/>
</workbook>
</file>

<file path=xl/sharedStrings.xml><?xml version="1.0" encoding="utf-8"?>
<sst xmlns="http://schemas.openxmlformats.org/spreadsheetml/2006/main" count="77" uniqueCount="47">
  <si>
    <t>Список сотрудников фирмы</t>
  </si>
  <si>
    <t>№ п/п</t>
  </si>
  <si>
    <t>Фамилия</t>
  </si>
  <si>
    <t xml:space="preserve">Имя </t>
  </si>
  <si>
    <t>Отчество</t>
  </si>
  <si>
    <t>Дата
 рождения</t>
  </si>
  <si>
    <t>Дата
зачисления</t>
  </si>
  <si>
    <t>Лукашик</t>
  </si>
  <si>
    <t>Александрина</t>
  </si>
  <si>
    <t>Михайловна</t>
  </si>
  <si>
    <t>Терешко</t>
  </si>
  <si>
    <t>Артур</t>
  </si>
  <si>
    <t>Игоревич</t>
  </si>
  <si>
    <t>Харчевко</t>
  </si>
  <si>
    <t>Юнна</t>
  </si>
  <si>
    <t>Юрьевна</t>
  </si>
  <si>
    <t>Хромченко</t>
  </si>
  <si>
    <t>Сергей</t>
  </si>
  <si>
    <t>Владимирович</t>
  </si>
  <si>
    <t>Снытко</t>
  </si>
  <si>
    <t>Вадим</t>
  </si>
  <si>
    <t>Кудинова</t>
  </si>
  <si>
    <t>Марина</t>
  </si>
  <si>
    <t>Дмитриевна</t>
  </si>
  <si>
    <t>Рабынина</t>
  </si>
  <si>
    <t>Василина</t>
  </si>
  <si>
    <t>Игоревна</t>
  </si>
  <si>
    <t>Фамилия И.О.</t>
  </si>
  <si>
    <t>Возраст</t>
  </si>
  <si>
    <t>Стаж</t>
  </si>
  <si>
    <t>дата рождения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</si>
  <si>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</si>
  <si>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</si>
  <si>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</si>
  <si>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</si>
  <si>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</si>
  <si>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</si>
  <si>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</si>
  <si>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</si>
  <si>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</si>
  <si>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</si>
  <si>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</si>
  <si>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"обезьяны"</t>
  </si>
  <si>
    <t>вы родились в год</t>
  </si>
  <si>
    <t>Лукашик Александрина  Михайловна</t>
  </si>
  <si>
    <t>Сныткос</t>
  </si>
  <si>
    <t>кол-во человек с фамилией, начинающ. И заканч. На одну букву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</si>
</sst>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4">
      <selection activeCell="C5" sqref="C5"/>
    </sheetView>
  </sheetViews>
  <sheetFormatPr defaultColWidth="9.140625" defaultRowHeight="12.75"/>
  <cols>
    <col min="2" max="2" width="11.7109375" style="0" customWidth="1"/>
    <col min="3" max="3" width="14.140625" style="0" customWidth="1"/>
    <col min="4" max="4" width="12.7109375" style="0" customWidth="1"/>
    <col min="5" max="5" width="11.28125" style="0" customWidth="1"/>
    <col min="6" max="6" width="14.00390625" style="0" customWidth="1"/>
    <col min="11" max="11" width="15.140625" style="0" customWidth="1"/>
    <col min="12" max="13" width="14.421875" style="0" bestFit="1" customWidth="1"/>
  </cols>
  <sheetData>
    <row r="1" spans="1:13" ht="13.5" thickTop="1">
      <c r="A1" s="24" t="s">
        <v>0</v>
      </c>
      <c r="B1" s="25"/>
      <c r="C1" s="25"/>
      <c r="D1" s="25"/>
      <c r="E1" s="25"/>
      <c r="F1" s="26"/>
      <c r="J1" s="27" t="s">
        <v>0</v>
      </c>
      <c r="K1" s="28"/>
      <c r="L1" s="28"/>
      <c r="M1" s="29"/>
    </row>
    <row r="2" spans="1:13" ht="31.5" customHeight="1">
      <c r="A2" s="18" t="s">
        <v>1</v>
      </c>
      <c r="B2" s="19" t="s">
        <v>2</v>
      </c>
      <c r="C2" s="19" t="s">
        <v>3</v>
      </c>
      <c r="D2" s="19" t="s">
        <v>4</v>
      </c>
      <c r="E2" s="21" t="s">
        <v>5</v>
      </c>
      <c r="F2" s="22" t="s">
        <v>6</v>
      </c>
      <c r="J2" s="18" t="s">
        <v>1</v>
      </c>
      <c r="K2" s="19" t="s">
        <v>27</v>
      </c>
      <c r="L2" s="19" t="s">
        <v>28</v>
      </c>
      <c r="M2" s="20" t="s">
        <v>29</v>
      </c>
    </row>
    <row r="3" spans="1:14" ht="15.75">
      <c r="A3" s="2">
        <v>1</v>
      </c>
      <c r="B3" s="3" t="s">
        <v>7</v>
      </c>
      <c r="C3" s="3" t="s">
        <v>8</v>
      </c>
      <c r="D3" s="3" t="s">
        <v>9</v>
      </c>
      <c r="E3" s="4">
        <v>32769</v>
      </c>
      <c r="F3" s="5">
        <v>38961</v>
      </c>
      <c r="J3" s="2">
        <v>1</v>
      </c>
      <c r="K3" s="3" t="str">
        <f aca="true" t="shared" si="0" ref="K3:K9">B3&amp;" "&amp;LEFT(C3,1)&amp;"."&amp;LEFT(D3,1)&amp;"."</f>
        <v>Лукашик А.М.</v>
      </c>
      <c r="L3" s="14">
        <f aca="true" ca="1" t="shared" si="1" ref="L3:M9">YEAR(TODAY())-YEAR(E3)</f>
        <v>19</v>
      </c>
      <c r="M3" s="15">
        <f ca="1" t="shared" si="1"/>
        <v>2</v>
      </c>
      <c r="N3" s="13"/>
    </row>
    <row r="4" spans="1:13" ht="12.75">
      <c r="A4" s="2">
        <v>2</v>
      </c>
      <c r="B4" s="3" t="s">
        <v>10</v>
      </c>
      <c r="C4" s="3" t="s">
        <v>11</v>
      </c>
      <c r="D4" s="3" t="s">
        <v>12</v>
      </c>
      <c r="E4" s="4">
        <v>32708</v>
      </c>
      <c r="F4" s="5">
        <v>37135</v>
      </c>
      <c r="J4" s="2">
        <v>2</v>
      </c>
      <c r="K4" s="3" t="str">
        <f t="shared" si="0"/>
        <v>Терешко А.И.</v>
      </c>
      <c r="L4" s="14">
        <f ca="1" t="shared" si="1"/>
        <v>19</v>
      </c>
      <c r="M4" s="15">
        <f ca="1" t="shared" si="1"/>
        <v>7</v>
      </c>
    </row>
    <row r="5" spans="1:13" ht="12.75">
      <c r="A5" s="2">
        <v>3</v>
      </c>
      <c r="B5" s="3" t="s">
        <v>13</v>
      </c>
      <c r="C5" s="3" t="s">
        <v>14</v>
      </c>
      <c r="D5" s="3" t="s">
        <v>15</v>
      </c>
      <c r="E5" s="4">
        <v>31605</v>
      </c>
      <c r="F5" s="5">
        <v>34934</v>
      </c>
      <c r="J5" s="2">
        <v>3</v>
      </c>
      <c r="K5" s="3" t="str">
        <f t="shared" si="0"/>
        <v>Харчевко Ю.Ю.</v>
      </c>
      <c r="L5" s="14">
        <f ca="1" t="shared" si="1"/>
        <v>22</v>
      </c>
      <c r="M5" s="15">
        <f ca="1" t="shared" si="1"/>
        <v>13</v>
      </c>
    </row>
    <row r="6" spans="1:13" ht="12.75">
      <c r="A6" s="2">
        <v>4</v>
      </c>
      <c r="B6" s="3" t="s">
        <v>16</v>
      </c>
      <c r="C6" s="3" t="s">
        <v>17</v>
      </c>
      <c r="D6" s="3" t="s">
        <v>18</v>
      </c>
      <c r="E6" s="4">
        <v>32779</v>
      </c>
      <c r="F6" s="5">
        <v>34934</v>
      </c>
      <c r="J6" s="2">
        <v>4</v>
      </c>
      <c r="K6" s="3" t="str">
        <f t="shared" si="0"/>
        <v>Хромченко С.В.</v>
      </c>
      <c r="L6" s="14">
        <f ca="1" t="shared" si="1"/>
        <v>19</v>
      </c>
      <c r="M6" s="15">
        <f ca="1" t="shared" si="1"/>
        <v>13</v>
      </c>
    </row>
    <row r="7" spans="1:13" ht="12.75">
      <c r="A7" s="2">
        <v>5</v>
      </c>
      <c r="B7" s="3" t="s">
        <v>19</v>
      </c>
      <c r="C7" s="3" t="s">
        <v>20</v>
      </c>
      <c r="D7" s="3" t="s">
        <v>12</v>
      </c>
      <c r="E7" s="4">
        <v>32884</v>
      </c>
      <c r="F7" s="5">
        <v>39078</v>
      </c>
      <c r="J7" s="2">
        <v>5</v>
      </c>
      <c r="K7" s="3" t="str">
        <f t="shared" si="0"/>
        <v>Снытко В.И.</v>
      </c>
      <c r="L7" s="14">
        <f ca="1" t="shared" si="1"/>
        <v>18</v>
      </c>
      <c r="M7" s="15">
        <f ca="1" t="shared" si="1"/>
        <v>2</v>
      </c>
    </row>
    <row r="8" spans="1:13" ht="12.75">
      <c r="A8" s="2">
        <v>6</v>
      </c>
      <c r="B8" s="3" t="s">
        <v>21</v>
      </c>
      <c r="C8" s="3" t="s">
        <v>22</v>
      </c>
      <c r="D8" s="3" t="s">
        <v>23</v>
      </c>
      <c r="E8" s="4">
        <v>32535</v>
      </c>
      <c r="F8" s="5">
        <v>37899</v>
      </c>
      <c r="J8" s="2">
        <v>6</v>
      </c>
      <c r="K8" s="3" t="str">
        <f t="shared" si="0"/>
        <v>Кудинова М.Д.</v>
      </c>
      <c r="L8" s="14">
        <f ca="1" t="shared" si="1"/>
        <v>19</v>
      </c>
      <c r="M8" s="15">
        <f ca="1" t="shared" si="1"/>
        <v>5</v>
      </c>
    </row>
    <row r="9" spans="1:13" ht="13.5" thickBot="1">
      <c r="A9" s="6">
        <v>7</v>
      </c>
      <c r="B9" s="7" t="s">
        <v>24</v>
      </c>
      <c r="C9" s="7" t="s">
        <v>25</v>
      </c>
      <c r="D9" s="7" t="s">
        <v>26</v>
      </c>
      <c r="E9" s="8">
        <v>32535</v>
      </c>
      <c r="F9" s="9">
        <v>36179</v>
      </c>
      <c r="J9" s="6">
        <v>7</v>
      </c>
      <c r="K9" s="7" t="str">
        <f t="shared" si="0"/>
        <v>Рабынина В.И.</v>
      </c>
      <c r="L9" s="16">
        <f ca="1" t="shared" si="1"/>
        <v>19</v>
      </c>
      <c r="M9" s="17">
        <f ca="1" t="shared" si="1"/>
        <v>9</v>
      </c>
    </row>
    <row r="10" ht="13.5" thickTop="1"/>
    <row r="11" spans="1:4" ht="12.75">
      <c r="A11" s="23"/>
      <c r="B11" s="23"/>
      <c r="C11" s="23"/>
      <c r="D11" s="23"/>
    </row>
    <row r="12" spans="1:4" ht="12.75">
      <c r="A12" s="19"/>
      <c r="B12" s="19"/>
      <c r="C12" s="19"/>
      <c r="D12" s="19"/>
    </row>
    <row r="13" spans="1:4" ht="12.75">
      <c r="A13" s="3"/>
      <c r="B13" s="3"/>
      <c r="C13" s="14"/>
      <c r="D13" s="14"/>
    </row>
    <row r="14" spans="1:4" ht="12.75">
      <c r="A14" s="3"/>
      <c r="B14" s="3"/>
      <c r="C14" s="14"/>
      <c r="D14" s="14"/>
    </row>
    <row r="15" spans="1:4" ht="12.75">
      <c r="A15" s="3"/>
      <c r="B15" s="3"/>
      <c r="C15" s="14"/>
      <c r="D15" s="14"/>
    </row>
    <row r="16" spans="1:4" ht="12.75">
      <c r="A16" s="3"/>
      <c r="B16" s="3"/>
      <c r="C16" s="14"/>
      <c r="D16" s="14"/>
    </row>
    <row r="17" spans="1:4" ht="12.75">
      <c r="A17" s="3"/>
      <c r="B17" s="3"/>
      <c r="C17" s="14"/>
      <c r="D17" s="14"/>
    </row>
    <row r="18" spans="1:4" ht="12.75">
      <c r="A18" s="3"/>
      <c r="B18" s="3"/>
      <c r="C18" s="14"/>
      <c r="D18" s="14"/>
    </row>
    <row r="19" spans="1:4" ht="12.75">
      <c r="A19" s="3"/>
      <c r="B19" s="3"/>
      <c r="C19" s="14"/>
      <c r="D19" s="14"/>
    </row>
    <row r="20" spans="3:4" ht="12.75">
      <c r="C20" s="11"/>
      <c r="D20" s="12"/>
    </row>
    <row r="21" spans="3:4" ht="12.75">
      <c r="C21" s="11"/>
      <c r="D21" s="10"/>
    </row>
    <row r="22" spans="3:4" ht="12.75">
      <c r="C22" s="11"/>
      <c r="D22" s="10"/>
    </row>
  </sheetData>
  <mergeCells count="2">
    <mergeCell ref="A1:F1"/>
    <mergeCell ref="J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" sqref="B1"/>
    </sheetView>
  </sheetViews>
  <sheetFormatPr defaultColWidth="9.140625" defaultRowHeight="12.75"/>
  <cols>
    <col min="1" max="1" width="16.28125" style="0" customWidth="1"/>
    <col min="2" max="2" width="14.7109375" style="0" customWidth="1"/>
    <col min="3" max="3" width="13.140625" style="0" customWidth="1"/>
    <col min="5" max="5" width="14.00390625" style="0" bestFit="1" customWidth="1"/>
    <col min="6" max="6" width="12.140625" style="0" customWidth="1"/>
  </cols>
  <sheetData>
    <row r="1" spans="1:6" ht="12.75">
      <c r="A1" t="s">
        <v>30</v>
      </c>
      <c r="B1" s="1">
        <v>32769</v>
      </c>
      <c r="F1" s="1"/>
    </row>
    <row r="2" spans="2:3" ht="12.75">
      <c r="B2">
        <v>0</v>
      </c>
      <c r="C2" t="s">
        <v>42</v>
      </c>
    </row>
    <row r="3" spans="2:3" ht="12.75">
      <c r="B3">
        <v>1</v>
      </c>
      <c r="C3" t="s">
        <v>31</v>
      </c>
    </row>
    <row r="4" spans="2:3" ht="12.75">
      <c r="B4">
        <v>2</v>
      </c>
      <c r="C4" t="s">
        <v>32</v>
      </c>
    </row>
    <row r="5" spans="2:3" ht="12.75">
      <c r="B5">
        <v>3</v>
      </c>
      <c r="C5" t="s">
        <v>33</v>
      </c>
    </row>
    <row r="6" spans="2:3" ht="12.75">
      <c r="B6">
        <v>4</v>
      </c>
      <c r="C6" t="s">
        <v>34</v>
      </c>
    </row>
    <row r="7" spans="2:3" ht="12.75">
      <c r="B7">
        <v>5</v>
      </c>
      <c r="C7" t="s">
        <v>35</v>
      </c>
    </row>
    <row r="8" spans="2:3" ht="12.75">
      <c r="B8">
        <v>6</v>
      </c>
      <c r="C8" t="s">
        <v>36</v>
      </c>
    </row>
    <row r="9" spans="2:3" ht="12.75">
      <c r="B9">
        <v>7</v>
      </c>
      <c r="C9" t="s">
        <v>37</v>
      </c>
    </row>
    <row r="10" spans="2:3" ht="12.75">
      <c r="B10">
        <v>8</v>
      </c>
      <c r="C10" t="s">
        <v>38</v>
      </c>
    </row>
    <row r="11" spans="2:3" ht="12.75">
      <c r="B11">
        <v>9</v>
      </c>
      <c r="C11" t="s">
        <v>39</v>
      </c>
    </row>
    <row r="12" spans="2:3" ht="12.75">
      <c r="B12">
        <v>10</v>
      </c>
      <c r="C12" t="s">
        <v>40</v>
      </c>
    </row>
    <row r="13" spans="2:3" ht="12.75">
      <c r="B13">
        <v>11</v>
      </c>
      <c r="C13" t="s">
        <v>41</v>
      </c>
    </row>
    <row r="14" spans="1:2" ht="12.75">
      <c r="A14" t="s">
        <v>43</v>
      </c>
      <c r="B14" s="10" t="str">
        <f>VLOOKUP(MOD(YEAR(B1),12),B2:C13,2)</f>
        <v>"змеи"</v>
      </c>
    </row>
    <row r="15" ht="12.75">
      <c r="B15" t="str">
        <f>INDEX(B2:C13,MOD(YEAR(B1),12)+1,2)</f>
        <v>"змеи"</v>
      </c>
    </row>
    <row r="16" ht="12.75">
      <c r="B16" t="str">
        <f>CHOOSE(MOD(YEAR(B1)+1,12),C2,C3,C4,C5,C6,C7,C8,C9,C10,C11,C12,C13)</f>
        <v>"змеи"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4">
      <selection activeCell="A6" sqref="A6"/>
    </sheetView>
  </sheetViews>
  <sheetFormatPr defaultColWidth="9.140625" defaultRowHeight="12.75"/>
  <cols>
    <col min="1" max="1" width="34.00390625" style="0" bestFit="1" customWidth="1"/>
  </cols>
  <sheetData>
    <row r="1" ht="12.75">
      <c r="A1" t="s">
        <v>44</v>
      </c>
    </row>
    <row r="2" ht="12.75">
      <c r="A2" t="str">
        <f>TRIM(A1)</f>
        <v>Лукашик Александрина Михайловна</v>
      </c>
    </row>
    <row r="3" ht="12.75">
      <c r="A3">
        <f>SEARCH(" ",A2)</f>
        <v>8</v>
      </c>
    </row>
    <row r="4" ht="12.75">
      <c r="A4">
        <f>SEARCH(" ",A2,A3+1)</f>
        <v>21</v>
      </c>
    </row>
    <row r="5" ht="12.75">
      <c r="A5" t="str">
        <f>MID(A2,A4+1,1)&amp;"."</f>
        <v>М.</v>
      </c>
    </row>
    <row r="6" ht="12.75">
      <c r="A6" t="str">
        <f>LEFT(A2,A3+1)&amp;"."&amp;A5</f>
        <v>Лукашик А.М.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J18" sqref="J18"/>
    </sheetView>
  </sheetViews>
  <sheetFormatPr defaultColWidth="9.140625" defaultRowHeight="12.75"/>
  <cols>
    <col min="2" max="2" width="10.140625" style="0" customWidth="1"/>
    <col min="3" max="3" width="14.7109375" style="0" customWidth="1"/>
    <col min="4" max="4" width="14.8515625" style="0" customWidth="1"/>
    <col min="5" max="5" width="16.00390625" style="0" customWidth="1"/>
    <col min="6" max="6" width="16.8515625" style="0" customWidth="1"/>
  </cols>
  <sheetData>
    <row r="1" spans="1:6" ht="13.5" thickTop="1">
      <c r="A1" s="24" t="s">
        <v>0</v>
      </c>
      <c r="B1" s="25"/>
      <c r="C1" s="25"/>
      <c r="D1" s="25"/>
      <c r="E1" s="25"/>
      <c r="F1" s="26"/>
    </row>
    <row r="2" spans="1:10" ht="24.75" customHeight="1">
      <c r="A2" s="18" t="s">
        <v>1</v>
      </c>
      <c r="B2" s="19" t="s">
        <v>2</v>
      </c>
      <c r="C2" s="19" t="s">
        <v>3</v>
      </c>
      <c r="D2" s="19" t="s">
        <v>4</v>
      </c>
      <c r="E2" s="21" t="s">
        <v>5</v>
      </c>
      <c r="F2" s="22" t="s">
        <v>6</v>
      </c>
      <c r="J2" t="s">
        <v>46</v>
      </c>
    </row>
    <row r="3" spans="1:10" ht="12.75">
      <c r="A3" s="2">
        <v>1</v>
      </c>
      <c r="B3" s="3" t="s">
        <v>7</v>
      </c>
      <c r="C3" s="3" t="s">
        <v>8</v>
      </c>
      <c r="D3" s="3" t="s">
        <v>9</v>
      </c>
      <c r="E3" s="4">
        <v>32769</v>
      </c>
      <c r="F3" s="5">
        <v>38961</v>
      </c>
      <c r="H3" t="b">
        <f>IF(LEFT(B3)=RIGHT(B3),TRUE,FALSE)</f>
        <v>0</v>
      </c>
      <c r="J3">
        <f>COUNTIF(H3:H9,"=ИСТИНА")</f>
        <v>1</v>
      </c>
    </row>
    <row r="4" spans="1:8" ht="12.75">
      <c r="A4" s="2">
        <v>2</v>
      </c>
      <c r="B4" s="3" t="s">
        <v>10</v>
      </c>
      <c r="C4" s="3" t="s">
        <v>11</v>
      </c>
      <c r="D4" s="3" t="s">
        <v>12</v>
      </c>
      <c r="E4" s="4">
        <v>32708</v>
      </c>
      <c r="F4" s="5">
        <v>37135</v>
      </c>
      <c r="H4" t="b">
        <f aca="true" t="shared" si="0" ref="H4:H9">IF(LEFT(B4)=RIGHT(B4),TRUE,FALSE)</f>
        <v>0</v>
      </c>
    </row>
    <row r="5" spans="1:8" ht="12.75">
      <c r="A5" s="2">
        <v>3</v>
      </c>
      <c r="B5" s="3" t="s">
        <v>13</v>
      </c>
      <c r="C5" s="3" t="s">
        <v>14</v>
      </c>
      <c r="D5" s="3" t="s">
        <v>15</v>
      </c>
      <c r="E5" s="4">
        <v>31605</v>
      </c>
      <c r="F5" s="5">
        <v>34934</v>
      </c>
      <c r="H5" t="b">
        <f t="shared" si="0"/>
        <v>0</v>
      </c>
    </row>
    <row r="6" spans="1:8" ht="12.75">
      <c r="A6" s="2">
        <v>4</v>
      </c>
      <c r="B6" s="3" t="s">
        <v>16</v>
      </c>
      <c r="C6" s="3" t="s">
        <v>17</v>
      </c>
      <c r="D6" s="3" t="s">
        <v>18</v>
      </c>
      <c r="E6" s="4">
        <v>32779</v>
      </c>
      <c r="F6" s="5">
        <v>34934</v>
      </c>
      <c r="H6" t="b">
        <f t="shared" si="0"/>
        <v>0</v>
      </c>
    </row>
    <row r="7" spans="1:8" ht="12.75">
      <c r="A7" s="2">
        <v>5</v>
      </c>
      <c r="B7" s="3" t="s">
        <v>45</v>
      </c>
      <c r="C7" s="3" t="s">
        <v>20</v>
      </c>
      <c r="D7" s="3" t="s">
        <v>12</v>
      </c>
      <c r="E7" s="4">
        <v>32884</v>
      </c>
      <c r="F7" s="5">
        <v>39078</v>
      </c>
      <c r="H7" t="b">
        <f t="shared" si="0"/>
        <v>1</v>
      </c>
    </row>
    <row r="8" spans="1:8" ht="12.75">
      <c r="A8" s="2">
        <v>6</v>
      </c>
      <c r="B8" s="3" t="s">
        <v>21</v>
      </c>
      <c r="C8" s="3" t="s">
        <v>22</v>
      </c>
      <c r="D8" s="3" t="s">
        <v>23</v>
      </c>
      <c r="E8" s="4">
        <v>32535</v>
      </c>
      <c r="F8" s="5">
        <v>37899</v>
      </c>
      <c r="H8" t="b">
        <f t="shared" si="0"/>
        <v>0</v>
      </c>
    </row>
    <row r="9" spans="1:8" ht="13.5" thickBot="1">
      <c r="A9" s="6">
        <v>7</v>
      </c>
      <c r="B9" s="7" t="s">
        <v>24</v>
      </c>
      <c r="C9" s="7" t="s">
        <v>25</v>
      </c>
      <c r="D9" s="7" t="s">
        <v>26</v>
      </c>
      <c r="E9" s="8">
        <v>32535</v>
      </c>
      <c r="F9" s="9">
        <v>36179</v>
      </c>
      <c r="H9" t="b">
        <f t="shared" si="0"/>
        <v>0</v>
      </c>
    </row>
    <row r="10" ht="13.5" thickTop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1996-10-08T23:32:33Z</dcterms:created>
  <dcterms:modified xsi:type="dcterms:W3CDTF">2008-04-30T11:23:05Z</dcterms:modified>
  <cp:category/>
  <cp:version/>
  <cp:contentType/>
  <cp:contentStatus/>
</cp:coreProperties>
</file>